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35" yWindow="600" windowWidth="20730" windowHeight="8670"/>
  </bookViews>
  <sheets>
    <sheet name="Документ (11)" sheetId="12" r:id="rId1"/>
  </sheets>
  <definedNames>
    <definedName name="_xlnm.Print_Titles" localSheetId="0">'Документ (11)'!$7:$8</definedName>
  </definedNames>
  <calcPr calcId="144525"/>
</workbook>
</file>

<file path=xl/calcChain.xml><?xml version="1.0" encoding="utf-8"?>
<calcChain xmlns="http://schemas.openxmlformats.org/spreadsheetml/2006/main">
  <c r="Q9" i="12" l="1"/>
  <c r="R11" i="12" l="1"/>
  <c r="P11" i="12"/>
  <c r="R22" i="12"/>
  <c r="P22" i="12"/>
  <c r="Q12" i="12" l="1"/>
  <c r="Q11" i="12" s="1"/>
  <c r="Q13" i="12"/>
  <c r="Q14" i="12"/>
  <c r="Q15" i="12"/>
  <c r="Q16" i="12"/>
  <c r="Q17" i="12"/>
  <c r="Q18" i="12"/>
  <c r="Q19" i="12"/>
  <c r="Q20" i="12"/>
  <c r="Q21" i="12"/>
  <c r="Q23" i="12"/>
  <c r="Q22" i="12" s="1"/>
  <c r="Q24" i="12"/>
  <c r="Q25" i="12"/>
  <c r="Q10" i="12"/>
</calcChain>
</file>

<file path=xl/sharedStrings.xml><?xml version="1.0" encoding="utf-8"?>
<sst xmlns="http://schemas.openxmlformats.org/spreadsheetml/2006/main" count="78" uniqueCount="44">
  <si>
    <t>Единица измерения: руб.</t>
  </si>
  <si>
    <t/>
  </si>
  <si>
    <t>Документ</t>
  </si>
  <si>
    <t>Плательщик</t>
  </si>
  <si>
    <t>План на год</t>
  </si>
  <si>
    <t>Уточненный план на год</t>
  </si>
  <si>
    <t>Исполнение с начала года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</si>
  <si>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</si>
  <si>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</si>
  <si>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</si>
  <si>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</si>
  <si>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</si>
  <si>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 xml:space="preserve">            Налог на доходы физических лиц</t>
  </si>
  <si>
    <t>00010500000000000000</t>
  </si>
  <si>
    <t xml:space="preserve">        НАЛОГИ НА СОВОКУПНЫЙ ДОХОД</t>
  </si>
  <si>
    <t>00010501000000000000</t>
  </si>
  <si>
    <t xml:space="preserve">            Налог, взимаемый в связи с применением упрощенной системы налогообложения</t>
  </si>
  <si>
    <t>00010506000000000000</t>
  </si>
  <si>
    <t>00010600000000000000</t>
  </si>
  <si>
    <t xml:space="preserve">        НАЛОГИ НА ИМУЩЕСТВО</t>
  </si>
  <si>
    <t>00010601000000000000</t>
  </si>
  <si>
    <t xml:space="preserve">            Налог на имущество физических лиц</t>
  </si>
  <si>
    <t>00010606000000000000</t>
  </si>
  <si>
    <t xml:space="preserve">            Земельный налог</t>
  </si>
  <si>
    <t>00011600000000000000</t>
  </si>
  <si>
    <t xml:space="preserve">        ШТРАФЫ, САНКЦИИ, ВОЗМЕЩЕНИЕ УЩЕРБА</t>
  </si>
  <si>
    <t>00011700000000000000</t>
  </si>
  <si>
    <t xml:space="preserve">        ПРОЧИЕ НЕНАЛОГОВЫЕ ДОХОДЫ</t>
  </si>
  <si>
    <t>00020000000000000000</t>
  </si>
  <si>
    <t xml:space="preserve">      БЕЗВОЗМЕЗДНЫЕ ПОСТУПЛЕНИЯ</t>
  </si>
  <si>
    <t>ИТОГО ДОХОДОВ</t>
  </si>
  <si>
    <t>00010503000000000000</t>
  </si>
  <si>
    <t xml:space="preserve">            Единый сельскохозяйственный налог</t>
  </si>
  <si>
    <t>00010800000000000000</t>
  </si>
  <si>
    <t xml:space="preserve">        ГОСУДАРСТВЕННАЯ ПОШЛИНА</t>
  </si>
  <si>
    <t>00010804000000000000</t>
  </si>
  <si>
    <t>Код бюджетной классификации Российской Федерации</t>
  </si>
  <si>
    <t>Наименование источника дохода</t>
  </si>
  <si>
    <t>Уточнение (+,-)</t>
  </si>
  <si>
    <t>Поступления доходов бюджета МО СП "Деревня Рыляки" по кодам классификации доходов бюджетов бюджетной системы Российской Федерации на 2020 год</t>
  </si>
  <si>
    <t>Неналоговые доходы</t>
  </si>
  <si>
    <t>Налоговые доходы</t>
  </si>
  <si>
    <t xml:space="preserve">            Налог на профессиональный доход</t>
  </si>
  <si>
    <t>Приложение №1 к решению Сельской Думы МО СП "Деревня Рыляки"от 24 июля 2020 года № 193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</si>
</sst>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42">
    <xf numFmtId="0" fontId="0" fillId="0" borderId="0" xfId="0"/>
    <xf numFmtId="0" fontId="5" fillId="5" borderId="1" xfId="2" applyNumberFormat="1" applyFont="1" applyFill="1" applyProtection="1"/>
    <xf numFmtId="0" fontId="6" fillId="5" borderId="0" xfId="0" applyFont="1" applyFill="1" applyProtection="1">
      <protection locked="0"/>
    </xf>
    <xf numFmtId="0" fontId="5" fillId="5" borderId="2" xfId="12" applyNumberFormat="1" applyFont="1" applyFill="1" applyProtection="1">
      <alignment horizontal="center" vertical="center" wrapText="1"/>
    </xf>
    <xf numFmtId="1" fontId="5" fillId="5" borderId="2" xfId="14" applyNumberFormat="1" applyFont="1" applyFill="1" applyProtection="1">
      <alignment horizontal="center" vertical="top" shrinkToFit="1"/>
    </xf>
    <xf numFmtId="0" fontId="5" fillId="5" borderId="2" xfId="15" applyNumberFormat="1" applyFont="1" applyFill="1" applyProtection="1">
      <alignment horizontal="left" vertical="top" wrapText="1"/>
    </xf>
    <xf numFmtId="0" fontId="5" fillId="5" borderId="2" xfId="16" applyNumberFormat="1" applyFont="1" applyFill="1" applyProtection="1">
      <alignment horizontal="center" vertical="top" wrapText="1"/>
    </xf>
    <xf numFmtId="4" fontId="5" fillId="5" borderId="2" xfId="17" applyNumberFormat="1" applyFont="1" applyFill="1" applyProtection="1">
      <alignment horizontal="right" vertical="top" shrinkToFit="1"/>
    </xf>
    <xf numFmtId="0" fontId="5" fillId="5" borderId="1" xfId="1" applyNumberFormat="1" applyFont="1" applyFill="1" applyAlignment="1" applyProtection="1">
      <alignment wrapText="1"/>
    </xf>
    <xf numFmtId="0" fontId="5" fillId="5" borderId="1" xfId="1" applyFont="1" applyFill="1" applyAlignment="1">
      <alignment wrapText="1"/>
    </xf>
    <xf numFmtId="1" fontId="9" fillId="5" borderId="2" xfId="14" applyNumberFormat="1" applyFont="1" applyFill="1" applyProtection="1">
      <alignment horizontal="center" vertical="top" shrinkToFit="1"/>
    </xf>
    <xf numFmtId="0" fontId="9" fillId="5" borderId="2" xfId="15" applyNumberFormat="1" applyFont="1" applyFill="1" applyProtection="1">
      <alignment horizontal="left" vertical="top" wrapText="1"/>
    </xf>
    <xf numFmtId="0" fontId="9" fillId="5" borderId="2" xfId="16" applyNumberFormat="1" applyFont="1" applyFill="1" applyProtection="1">
      <alignment horizontal="center" vertical="top" wrapText="1"/>
    </xf>
    <xf numFmtId="4" fontId="9" fillId="5" borderId="2" xfId="17" applyNumberFormat="1" applyFont="1" applyFill="1" applyProtection="1">
      <alignment horizontal="right" vertical="top" shrinkToFit="1"/>
    </xf>
    <xf numFmtId="0" fontId="10" fillId="5" borderId="0" xfId="0" applyFont="1" applyFill="1" applyProtection="1">
      <protection locked="0"/>
    </xf>
    <xf numFmtId="1" fontId="9" fillId="5" borderId="4" xfId="20" applyNumberFormat="1" applyFont="1" applyFill="1" applyProtection="1">
      <alignment horizontal="left" vertical="top" shrinkToFit="1"/>
    </xf>
    <xf numFmtId="4" fontId="9" fillId="5" borderId="2" xfId="21" applyNumberFormat="1" applyFont="1" applyFill="1" applyProtection="1">
      <alignment horizontal="right" vertical="top" shrinkToFit="1"/>
    </xf>
    <xf numFmtId="0" fontId="8" fillId="5" borderId="2" xfId="15" applyNumberFormat="1" applyFont="1" applyFill="1" applyProtection="1">
      <alignment horizontal="left" vertical="top" wrapText="1"/>
    </xf>
    <xf numFmtId="1" fontId="9" fillId="5" borderId="2" xfId="19" applyNumberFormat="1" applyFont="1" applyFill="1" applyProtection="1">
      <alignment horizontal="left" vertical="top" shrinkToFit="1"/>
    </xf>
    <xf numFmtId="1" fontId="9" fillId="5" borderId="2" xfId="19" applyFont="1" applyFill="1">
      <alignment horizontal="left" vertical="top" shrinkToFit="1"/>
    </xf>
    <xf numFmtId="0" fontId="5" fillId="5" borderId="1" xfId="1" applyNumberFormat="1" applyFont="1" applyFill="1" applyProtection="1">
      <alignment horizontal="left" wrapText="1"/>
    </xf>
    <xf numFmtId="0" fontId="5" fillId="5" borderId="1" xfId="1" applyFont="1" applyFill="1">
      <alignment horizontal="left" wrapText="1"/>
    </xf>
    <xf numFmtId="0" fontId="8" fillId="5" borderId="1" xfId="3" applyNumberFormat="1" applyFont="1" applyFill="1" applyAlignment="1" applyProtection="1">
      <alignment horizontal="center" vertical="center" wrapText="1"/>
    </xf>
    <xf numFmtId="0" fontId="8" fillId="5" borderId="1" xfId="3" applyFont="1" applyFill="1" applyAlignment="1">
      <alignment horizontal="center" vertical="center" wrapText="1"/>
    </xf>
    <xf numFmtId="0" fontId="5" fillId="5" borderId="2" xfId="11" applyNumberFormat="1" applyFont="1" applyFill="1" applyProtection="1">
      <alignment horizontal="center" vertical="center" wrapText="1"/>
    </xf>
    <xf numFmtId="0" fontId="5" fillId="5" borderId="2" xfId="11" applyFont="1" applyFill="1">
      <alignment horizontal="center" vertical="center" wrapText="1"/>
    </xf>
    <xf numFmtId="0" fontId="5" fillId="5" borderId="2" xfId="6" applyNumberFormat="1" applyFont="1" applyFill="1" applyProtection="1">
      <alignment horizontal="center" vertical="center" wrapText="1"/>
    </xf>
    <xf numFmtId="0" fontId="5" fillId="5" borderId="2" xfId="6" applyFont="1" applyFill="1">
      <alignment horizontal="center" vertical="center" wrapText="1"/>
    </xf>
    <xf numFmtId="0" fontId="5" fillId="5" borderId="2" xfId="7" applyNumberFormat="1" applyFont="1" applyFill="1" applyProtection="1">
      <alignment horizontal="center" vertical="center" wrapText="1"/>
    </xf>
    <xf numFmtId="0" fontId="5" fillId="5" borderId="2" xfId="7" applyFont="1" applyFill="1">
      <alignment horizontal="center" vertical="center" wrapText="1"/>
    </xf>
    <xf numFmtId="0" fontId="5" fillId="5" borderId="2" xfId="8" applyNumberFormat="1" applyFont="1" applyFill="1" applyProtection="1">
      <alignment horizontal="center" vertical="center" wrapText="1"/>
    </xf>
    <xf numFmtId="0" fontId="5" fillId="5" borderId="2" xfId="8" applyFont="1" applyFill="1">
      <alignment horizontal="center" vertical="center" wrapText="1"/>
    </xf>
    <xf numFmtId="0" fontId="5" fillId="5" borderId="2" xfId="9" applyNumberFormat="1" applyFont="1" applyFill="1" applyProtection="1">
      <alignment horizontal="center" vertical="center" wrapText="1"/>
    </xf>
    <xf numFmtId="0" fontId="5" fillId="5" borderId="2" xfId="9" applyFont="1" applyFill="1">
      <alignment horizontal="center" vertical="center" wrapText="1"/>
    </xf>
    <xf numFmtId="0" fontId="5" fillId="5" borderId="2" xfId="10" applyNumberFormat="1" applyFont="1" applyFill="1" applyProtection="1">
      <alignment horizontal="center" vertical="center" wrapText="1"/>
    </xf>
    <xf numFmtId="0" fontId="5" fillId="5" borderId="2" xfId="10" applyFont="1" applyFill="1">
      <alignment horizontal="center" vertical="center" wrapText="1"/>
    </xf>
    <xf numFmtId="0" fontId="5" fillId="5" borderId="2" xfId="12" applyNumberFormat="1" applyFont="1" applyFill="1" applyProtection="1">
      <alignment horizontal="center" vertical="center" wrapText="1"/>
    </xf>
    <xf numFmtId="0" fontId="5" fillId="5" borderId="2" xfId="12" applyFont="1" applyFill="1">
      <alignment horizontal="center" vertical="center" wrapText="1"/>
    </xf>
    <xf numFmtId="0" fontId="7" fillId="5" borderId="1" xfId="4" applyNumberFormat="1" applyFont="1" applyFill="1" applyProtection="1">
      <alignment horizontal="center"/>
    </xf>
    <xf numFmtId="0" fontId="7" fillId="5" borderId="1" xfId="4" applyFont="1" applyFill="1">
      <alignment horizontal="center"/>
    </xf>
    <xf numFmtId="0" fontId="5" fillId="5" borderId="1" xfId="5" applyNumberFormat="1" applyFont="1" applyFill="1" applyProtection="1">
      <alignment horizontal="right"/>
    </xf>
    <xf numFmtId="0" fontId="5" fillId="5" borderId="1" xfId="5" applyFont="1" applyFill="1">
      <alignment horizontal="right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19"/>
    <cellStyle name="xl33" xfId="20"/>
    <cellStyle name="xl34" xfId="29"/>
    <cellStyle name="xl35" xfId="21"/>
    <cellStyle name="xl36" xfId="1"/>
    <cellStyle name="xl37" xfId="13"/>
    <cellStyle name="xl38" xfId="30"/>
    <cellStyle name="xl39" xfId="22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7"/>
  <sheetViews>
    <sheetView showGridLines="0" showZeros="0" tabSelected="1" topLeftCell="B1" zoomScaleNormal="100" zoomScaleSheetLayoutView="100" workbookViewId="0">
      <pane ySplit="8" topLeftCell="A9" activePane="bottomLeft" state="frozen"/>
      <selection pane="bottomLeft" activeCell="R1" sqref="R1"/>
    </sheetView>
  </sheetViews>
  <sheetFormatPr defaultColWidth="8.85546875" defaultRowHeight="15" outlineLevelRow="3" x14ac:dyDescent="0.25"/>
  <cols>
    <col min="1" max="1" width="8.85546875" style="2" hidden="1"/>
    <col min="2" max="2" width="46.42578125" style="2" customWidth="1"/>
    <col min="3" max="3" width="25.7109375" style="2" customWidth="1"/>
    <col min="4" max="15" width="8.85546875" style="2" hidden="1"/>
    <col min="16" max="16" width="15.28515625" style="2" customWidth="1"/>
    <col min="17" max="17" width="17" style="2" customWidth="1"/>
    <col min="18" max="18" width="15.28515625" style="2" customWidth="1"/>
    <col min="19" max="26" width="8.85546875" style="2" hidden="1"/>
    <col min="27" max="16384" width="8.85546875" style="2"/>
  </cols>
  <sheetData>
    <row r="1" spans="1:26" ht="79.150000000000006" customHeight="1" x14ac:dyDescent="0.25">
      <c r="A1" s="8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 t="s">
        <v>43</v>
      </c>
      <c r="S1" s="9"/>
      <c r="T1" s="9"/>
      <c r="U1" s="9"/>
      <c r="V1" s="9"/>
      <c r="W1" s="9"/>
      <c r="X1" s="9"/>
      <c r="Y1" s="9"/>
      <c r="Z1" s="9"/>
    </row>
    <row r="2" spans="1:26" x14ac:dyDescent="0.25">
      <c r="A2" s="20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</row>
    <row r="3" spans="1:26" x14ac:dyDescent="0.25">
      <c r="A3" s="20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</row>
    <row r="4" spans="1:26" ht="39.6" customHeight="1" x14ac:dyDescent="0.25">
      <c r="A4" s="22" t="s">
        <v>39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1:26" ht="15.75" customHeight="1" x14ac:dyDescent="0.25">
      <c r="A5" s="38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</row>
    <row r="6" spans="1:26" ht="12.75" customHeight="1" x14ac:dyDescent="0.25">
      <c r="A6" s="40" t="s">
        <v>0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</row>
    <row r="7" spans="1:26" ht="30" customHeight="1" x14ac:dyDescent="0.25">
      <c r="A7" s="26" t="s">
        <v>1</v>
      </c>
      <c r="B7" s="28" t="s">
        <v>37</v>
      </c>
      <c r="C7" s="30" t="s">
        <v>36</v>
      </c>
      <c r="D7" s="32" t="s">
        <v>1</v>
      </c>
      <c r="E7" s="34" t="s">
        <v>1</v>
      </c>
      <c r="F7" s="24" t="s">
        <v>2</v>
      </c>
      <c r="G7" s="25"/>
      <c r="H7" s="25"/>
      <c r="I7" s="24" t="s">
        <v>3</v>
      </c>
      <c r="J7" s="25"/>
      <c r="K7" s="25"/>
      <c r="L7" s="36" t="s">
        <v>1</v>
      </c>
      <c r="M7" s="36" t="s">
        <v>1</v>
      </c>
      <c r="N7" s="36" t="s">
        <v>1</v>
      </c>
      <c r="O7" s="36" t="s">
        <v>1</v>
      </c>
      <c r="P7" s="36" t="s">
        <v>4</v>
      </c>
      <c r="Q7" s="36" t="s">
        <v>38</v>
      </c>
      <c r="R7" s="36" t="s">
        <v>5</v>
      </c>
      <c r="S7" s="36" t="s">
        <v>1</v>
      </c>
      <c r="T7" s="36" t="s">
        <v>1</v>
      </c>
      <c r="U7" s="36" t="s">
        <v>1</v>
      </c>
      <c r="V7" s="36" t="s">
        <v>1</v>
      </c>
      <c r="W7" s="36" t="s">
        <v>1</v>
      </c>
      <c r="X7" s="36" t="s">
        <v>1</v>
      </c>
      <c r="Y7" s="24" t="s">
        <v>6</v>
      </c>
      <c r="Z7" s="25"/>
    </row>
    <row r="8" spans="1:26" x14ac:dyDescent="0.25">
      <c r="A8" s="27"/>
      <c r="B8" s="29"/>
      <c r="C8" s="31"/>
      <c r="D8" s="33"/>
      <c r="E8" s="35"/>
      <c r="F8" s="3" t="s">
        <v>1</v>
      </c>
      <c r="G8" s="3" t="s">
        <v>1</v>
      </c>
      <c r="H8" s="3" t="s">
        <v>1</v>
      </c>
      <c r="I8" s="3" t="s">
        <v>1</v>
      </c>
      <c r="J8" s="3" t="s">
        <v>1</v>
      </c>
      <c r="K8" s="3" t="s">
        <v>1</v>
      </c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" t="s">
        <v>1</v>
      </c>
      <c r="Z8" s="3" t="s">
        <v>1</v>
      </c>
    </row>
    <row r="9" spans="1:26" s="14" customFormat="1" ht="19.149999999999999" customHeight="1" x14ac:dyDescent="0.2">
      <c r="A9" s="18" t="s">
        <v>30</v>
      </c>
      <c r="B9" s="19"/>
      <c r="C9" s="19"/>
      <c r="D9" s="19"/>
      <c r="E9" s="19"/>
      <c r="F9" s="19"/>
      <c r="G9" s="19"/>
      <c r="H9" s="19"/>
      <c r="I9" s="15"/>
      <c r="J9" s="15"/>
      <c r="K9" s="15"/>
      <c r="L9" s="15"/>
      <c r="M9" s="15"/>
      <c r="N9" s="15"/>
      <c r="O9" s="16">
        <v>0</v>
      </c>
      <c r="P9" s="16">
        <v>2427124</v>
      </c>
      <c r="Q9" s="13">
        <f t="shared" ref="Q9" si="0">R9-P9</f>
        <v>386714.52</v>
      </c>
      <c r="R9" s="16">
        <v>2813838.52</v>
      </c>
      <c r="S9" s="16">
        <v>2813838.52</v>
      </c>
      <c r="T9" s="16">
        <v>2813838.52</v>
      </c>
      <c r="U9" s="16">
        <v>0</v>
      </c>
      <c r="V9" s="16">
        <v>0</v>
      </c>
      <c r="W9" s="16">
        <v>0</v>
      </c>
      <c r="X9" s="16">
        <v>0</v>
      </c>
      <c r="Y9" s="16">
        <v>390.5</v>
      </c>
      <c r="Z9" s="16">
        <v>903168.02</v>
      </c>
    </row>
    <row r="10" spans="1:26" s="14" customFormat="1" ht="19.149999999999999" customHeight="1" x14ac:dyDescent="0.2">
      <c r="A10" s="10" t="s">
        <v>7</v>
      </c>
      <c r="B10" s="11" t="s">
        <v>8</v>
      </c>
      <c r="C10" s="10" t="s">
        <v>7</v>
      </c>
      <c r="D10" s="10"/>
      <c r="E10" s="10"/>
      <c r="F10" s="12"/>
      <c r="G10" s="10"/>
      <c r="H10" s="10"/>
      <c r="I10" s="10"/>
      <c r="J10" s="10"/>
      <c r="K10" s="10"/>
      <c r="L10" s="10"/>
      <c r="M10" s="10"/>
      <c r="N10" s="10"/>
      <c r="O10" s="13">
        <v>0</v>
      </c>
      <c r="P10" s="13">
        <v>781317</v>
      </c>
      <c r="Q10" s="13">
        <f>R10-P10</f>
        <v>188842.52000000002</v>
      </c>
      <c r="R10" s="13">
        <v>970159.52</v>
      </c>
      <c r="S10" s="13">
        <v>970159.52</v>
      </c>
      <c r="T10" s="13">
        <v>970159.52</v>
      </c>
      <c r="U10" s="13">
        <v>0</v>
      </c>
      <c r="V10" s="13">
        <v>0</v>
      </c>
      <c r="W10" s="13">
        <v>0</v>
      </c>
      <c r="X10" s="13">
        <v>0</v>
      </c>
      <c r="Y10" s="13">
        <v>0</v>
      </c>
      <c r="Z10" s="13">
        <v>142591.51999999999</v>
      </c>
    </row>
    <row r="11" spans="1:26" s="14" customFormat="1" ht="19.149999999999999" customHeight="1" x14ac:dyDescent="0.2">
      <c r="A11" s="10"/>
      <c r="B11" s="17" t="s">
        <v>41</v>
      </c>
      <c r="C11" s="10"/>
      <c r="D11" s="10"/>
      <c r="E11" s="10"/>
      <c r="F11" s="12"/>
      <c r="G11" s="10"/>
      <c r="H11" s="10"/>
      <c r="I11" s="10"/>
      <c r="J11" s="10"/>
      <c r="K11" s="10"/>
      <c r="L11" s="10"/>
      <c r="M11" s="10"/>
      <c r="N11" s="10"/>
      <c r="O11" s="13"/>
      <c r="P11" s="13">
        <f>P12+P14+P18+P21</f>
        <v>765317</v>
      </c>
      <c r="Q11" s="13">
        <f t="shared" ref="Q11:R11" si="1">Q12+Q14+Q18+Q21</f>
        <v>21240.90999999996</v>
      </c>
      <c r="R11" s="13">
        <f t="shared" si="1"/>
        <v>786557.90999999992</v>
      </c>
      <c r="S11" s="13"/>
      <c r="T11" s="13"/>
      <c r="U11" s="13"/>
      <c r="V11" s="13"/>
      <c r="W11" s="13"/>
      <c r="X11" s="13"/>
      <c r="Y11" s="13"/>
      <c r="Z11" s="13"/>
    </row>
    <row r="12" spans="1:26" s="14" customFormat="1" ht="19.149999999999999" customHeight="1" outlineLevel="1" x14ac:dyDescent="0.2">
      <c r="A12" s="10" t="s">
        <v>9</v>
      </c>
      <c r="B12" s="11" t="s">
        <v>10</v>
      </c>
      <c r="C12" s="10" t="s">
        <v>9</v>
      </c>
      <c r="D12" s="10"/>
      <c r="E12" s="10"/>
      <c r="F12" s="12"/>
      <c r="G12" s="10"/>
      <c r="H12" s="10"/>
      <c r="I12" s="10"/>
      <c r="J12" s="10"/>
      <c r="K12" s="10"/>
      <c r="L12" s="10"/>
      <c r="M12" s="10"/>
      <c r="N12" s="10"/>
      <c r="O12" s="13">
        <v>0</v>
      </c>
      <c r="P12" s="13">
        <v>17817</v>
      </c>
      <c r="Q12" s="13">
        <f t="shared" ref="Q12:Q25" si="2">R12-P12</f>
        <v>0</v>
      </c>
      <c r="R12" s="13">
        <v>17817</v>
      </c>
      <c r="S12" s="13">
        <v>17817</v>
      </c>
      <c r="T12" s="13">
        <v>17817</v>
      </c>
      <c r="U12" s="13">
        <v>0</v>
      </c>
      <c r="V12" s="13">
        <v>0</v>
      </c>
      <c r="W12" s="13">
        <v>0</v>
      </c>
      <c r="X12" s="13">
        <v>0</v>
      </c>
      <c r="Y12" s="13">
        <v>0</v>
      </c>
      <c r="Z12" s="13">
        <v>17529.919999999998</v>
      </c>
    </row>
    <row r="13" spans="1:26" ht="19.149999999999999" customHeight="1" outlineLevel="3" x14ac:dyDescent="0.25">
      <c r="A13" s="4" t="s">
        <v>11</v>
      </c>
      <c r="B13" s="5" t="s">
        <v>12</v>
      </c>
      <c r="C13" s="4" t="s">
        <v>11</v>
      </c>
      <c r="D13" s="4"/>
      <c r="E13" s="4"/>
      <c r="F13" s="6"/>
      <c r="G13" s="4"/>
      <c r="H13" s="4"/>
      <c r="I13" s="4"/>
      <c r="J13" s="4"/>
      <c r="K13" s="4"/>
      <c r="L13" s="4"/>
      <c r="M13" s="4"/>
      <c r="N13" s="4"/>
      <c r="O13" s="7">
        <v>0</v>
      </c>
      <c r="P13" s="7">
        <v>17817</v>
      </c>
      <c r="Q13" s="7">
        <f t="shared" si="2"/>
        <v>0</v>
      </c>
      <c r="R13" s="7">
        <v>17817</v>
      </c>
      <c r="S13" s="7">
        <v>17817</v>
      </c>
      <c r="T13" s="7">
        <v>17817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17529.919999999998</v>
      </c>
    </row>
    <row r="14" spans="1:26" s="14" customFormat="1" ht="19.149999999999999" customHeight="1" outlineLevel="1" x14ac:dyDescent="0.2">
      <c r="A14" s="10" t="s">
        <v>13</v>
      </c>
      <c r="B14" s="11" t="s">
        <v>14</v>
      </c>
      <c r="C14" s="10" t="s">
        <v>13</v>
      </c>
      <c r="D14" s="10"/>
      <c r="E14" s="10"/>
      <c r="F14" s="12"/>
      <c r="G14" s="10"/>
      <c r="H14" s="10"/>
      <c r="I14" s="10"/>
      <c r="J14" s="10"/>
      <c r="K14" s="10"/>
      <c r="L14" s="10"/>
      <c r="M14" s="10"/>
      <c r="N14" s="10"/>
      <c r="O14" s="13">
        <v>0</v>
      </c>
      <c r="P14" s="13">
        <v>96000</v>
      </c>
      <c r="Q14" s="13">
        <f t="shared" si="2"/>
        <v>18421.710000000006</v>
      </c>
      <c r="R14" s="13">
        <v>114421.71</v>
      </c>
      <c r="S14" s="13">
        <v>114421.71</v>
      </c>
      <c r="T14" s="13">
        <v>114421.71</v>
      </c>
      <c r="U14" s="13">
        <v>0</v>
      </c>
      <c r="V14" s="13">
        <v>0</v>
      </c>
      <c r="W14" s="13">
        <v>0</v>
      </c>
      <c r="X14" s="13">
        <v>0</v>
      </c>
      <c r="Y14" s="13">
        <v>0</v>
      </c>
      <c r="Z14" s="13">
        <v>34244.269999999997</v>
      </c>
    </row>
    <row r="15" spans="1:26" ht="33.6" customHeight="1" outlineLevel="3" x14ac:dyDescent="0.25">
      <c r="A15" s="4" t="s">
        <v>15</v>
      </c>
      <c r="B15" s="5" t="s">
        <v>16</v>
      </c>
      <c r="C15" s="4" t="s">
        <v>15</v>
      </c>
      <c r="D15" s="4"/>
      <c r="E15" s="4"/>
      <c r="F15" s="6"/>
      <c r="G15" s="4"/>
      <c r="H15" s="4"/>
      <c r="I15" s="4"/>
      <c r="J15" s="4"/>
      <c r="K15" s="4"/>
      <c r="L15" s="4"/>
      <c r="M15" s="4"/>
      <c r="N15" s="4"/>
      <c r="O15" s="7">
        <v>0</v>
      </c>
      <c r="P15" s="7">
        <v>16000</v>
      </c>
      <c r="Q15" s="7">
        <f t="shared" si="2"/>
        <v>15975.349999999999</v>
      </c>
      <c r="R15" s="7">
        <v>31975.35</v>
      </c>
      <c r="S15" s="7">
        <v>31975.35</v>
      </c>
      <c r="T15" s="7">
        <v>31975.35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31626.65</v>
      </c>
    </row>
    <row r="16" spans="1:26" ht="19.149999999999999" customHeight="1" outlineLevel="3" x14ac:dyDescent="0.25">
      <c r="A16" s="4" t="s">
        <v>31</v>
      </c>
      <c r="B16" s="5" t="s">
        <v>32</v>
      </c>
      <c r="C16" s="4" t="s">
        <v>31</v>
      </c>
      <c r="D16" s="4"/>
      <c r="E16" s="4"/>
      <c r="F16" s="6"/>
      <c r="G16" s="4"/>
      <c r="H16" s="4"/>
      <c r="I16" s="4"/>
      <c r="J16" s="4"/>
      <c r="K16" s="4"/>
      <c r="L16" s="4"/>
      <c r="M16" s="4"/>
      <c r="N16" s="4"/>
      <c r="O16" s="7">
        <v>0</v>
      </c>
      <c r="P16" s="7">
        <v>80000</v>
      </c>
      <c r="Q16" s="7">
        <f t="shared" si="2"/>
        <v>0</v>
      </c>
      <c r="R16" s="7">
        <v>80000</v>
      </c>
      <c r="S16" s="7">
        <v>80000</v>
      </c>
      <c r="T16" s="7">
        <v>80000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171.26</v>
      </c>
    </row>
    <row r="17" spans="1:26" ht="19.149999999999999" customHeight="1" outlineLevel="3" x14ac:dyDescent="0.25">
      <c r="A17" s="4" t="s">
        <v>17</v>
      </c>
      <c r="B17" s="5" t="s">
        <v>42</v>
      </c>
      <c r="C17" s="4" t="s">
        <v>17</v>
      </c>
      <c r="D17" s="4"/>
      <c r="E17" s="4"/>
      <c r="F17" s="6"/>
      <c r="G17" s="4"/>
      <c r="H17" s="4"/>
      <c r="I17" s="4"/>
      <c r="J17" s="4"/>
      <c r="K17" s="4"/>
      <c r="L17" s="4"/>
      <c r="M17" s="4"/>
      <c r="N17" s="4"/>
      <c r="O17" s="7">
        <v>0</v>
      </c>
      <c r="P17" s="7">
        <v>0</v>
      </c>
      <c r="Q17" s="7">
        <f t="shared" si="2"/>
        <v>2446.36</v>
      </c>
      <c r="R17" s="7">
        <v>2446.36</v>
      </c>
      <c r="S17" s="7">
        <v>2446.36</v>
      </c>
      <c r="T17" s="7">
        <v>2446.36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2446.36</v>
      </c>
    </row>
    <row r="18" spans="1:26" s="14" customFormat="1" ht="19.149999999999999" customHeight="1" outlineLevel="1" x14ac:dyDescent="0.2">
      <c r="A18" s="10" t="s">
        <v>18</v>
      </c>
      <c r="B18" s="11" t="s">
        <v>19</v>
      </c>
      <c r="C18" s="10" t="s">
        <v>18</v>
      </c>
      <c r="D18" s="10"/>
      <c r="E18" s="10"/>
      <c r="F18" s="12"/>
      <c r="G18" s="10"/>
      <c r="H18" s="10"/>
      <c r="I18" s="10"/>
      <c r="J18" s="10"/>
      <c r="K18" s="10"/>
      <c r="L18" s="10"/>
      <c r="M18" s="10"/>
      <c r="N18" s="10"/>
      <c r="O18" s="13">
        <v>0</v>
      </c>
      <c r="P18" s="13">
        <v>651000</v>
      </c>
      <c r="Q18" s="13">
        <f t="shared" si="2"/>
        <v>2819.1999999999534</v>
      </c>
      <c r="R18" s="13">
        <v>653819.19999999995</v>
      </c>
      <c r="S18" s="13">
        <v>653819.19999999995</v>
      </c>
      <c r="T18" s="13">
        <v>653819.19999999995</v>
      </c>
      <c r="U18" s="13">
        <v>0</v>
      </c>
      <c r="V18" s="13">
        <v>0</v>
      </c>
      <c r="W18" s="13">
        <v>0</v>
      </c>
      <c r="X18" s="13">
        <v>0</v>
      </c>
      <c r="Y18" s="13">
        <v>0</v>
      </c>
      <c r="Z18" s="13">
        <v>85817.33</v>
      </c>
    </row>
    <row r="19" spans="1:26" ht="19.149999999999999" customHeight="1" outlineLevel="3" x14ac:dyDescent="0.25">
      <c r="A19" s="4" t="s">
        <v>20</v>
      </c>
      <c r="B19" s="5" t="s">
        <v>21</v>
      </c>
      <c r="C19" s="4" t="s">
        <v>20</v>
      </c>
      <c r="D19" s="4"/>
      <c r="E19" s="4"/>
      <c r="F19" s="6"/>
      <c r="G19" s="4"/>
      <c r="H19" s="4"/>
      <c r="I19" s="4"/>
      <c r="J19" s="4"/>
      <c r="K19" s="4"/>
      <c r="L19" s="4"/>
      <c r="M19" s="4"/>
      <c r="N19" s="4"/>
      <c r="O19" s="7">
        <v>0</v>
      </c>
      <c r="P19" s="7">
        <v>98000</v>
      </c>
      <c r="Q19" s="7">
        <f t="shared" si="2"/>
        <v>0</v>
      </c>
      <c r="R19" s="7">
        <v>98000</v>
      </c>
      <c r="S19" s="7">
        <v>98000</v>
      </c>
      <c r="T19" s="7">
        <v>98000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21701.84</v>
      </c>
    </row>
    <row r="20" spans="1:26" ht="19.149999999999999" customHeight="1" outlineLevel="3" x14ac:dyDescent="0.25">
      <c r="A20" s="4" t="s">
        <v>22</v>
      </c>
      <c r="B20" s="5" t="s">
        <v>23</v>
      </c>
      <c r="C20" s="4" t="s">
        <v>22</v>
      </c>
      <c r="D20" s="4"/>
      <c r="E20" s="4"/>
      <c r="F20" s="6"/>
      <c r="G20" s="4"/>
      <c r="H20" s="4"/>
      <c r="I20" s="4"/>
      <c r="J20" s="4"/>
      <c r="K20" s="4"/>
      <c r="L20" s="4"/>
      <c r="M20" s="4"/>
      <c r="N20" s="4"/>
      <c r="O20" s="7">
        <v>0</v>
      </c>
      <c r="P20" s="7">
        <v>553000</v>
      </c>
      <c r="Q20" s="7">
        <f t="shared" si="2"/>
        <v>2819.1999999999534</v>
      </c>
      <c r="R20" s="7">
        <v>555819.19999999995</v>
      </c>
      <c r="S20" s="7">
        <v>555819.19999999995</v>
      </c>
      <c r="T20" s="7">
        <v>555819.19999999995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64115.49</v>
      </c>
    </row>
    <row r="21" spans="1:26" s="14" customFormat="1" ht="19.149999999999999" customHeight="1" outlineLevel="1" x14ac:dyDescent="0.2">
      <c r="A21" s="10" t="s">
        <v>33</v>
      </c>
      <c r="B21" s="11" t="s">
        <v>34</v>
      </c>
      <c r="C21" s="10" t="s">
        <v>33</v>
      </c>
      <c r="D21" s="10"/>
      <c r="E21" s="10"/>
      <c r="F21" s="12"/>
      <c r="G21" s="10"/>
      <c r="H21" s="10"/>
      <c r="I21" s="10"/>
      <c r="J21" s="10"/>
      <c r="K21" s="10"/>
      <c r="L21" s="10"/>
      <c r="M21" s="10"/>
      <c r="N21" s="10"/>
      <c r="O21" s="13">
        <v>0</v>
      </c>
      <c r="P21" s="13">
        <v>500</v>
      </c>
      <c r="Q21" s="13">
        <f t="shared" si="2"/>
        <v>0</v>
      </c>
      <c r="R21" s="13">
        <v>500</v>
      </c>
      <c r="S21" s="13">
        <v>500</v>
      </c>
      <c r="T21" s="13">
        <v>500</v>
      </c>
      <c r="U21" s="13">
        <v>0</v>
      </c>
      <c r="V21" s="13">
        <v>0</v>
      </c>
      <c r="W21" s="13">
        <v>0</v>
      </c>
      <c r="X21" s="13">
        <v>0</v>
      </c>
      <c r="Y21" s="13">
        <v>0</v>
      </c>
      <c r="Z21" s="13">
        <v>0</v>
      </c>
    </row>
    <row r="22" spans="1:26" s="14" customFormat="1" ht="19.149999999999999" customHeight="1" outlineLevel="3" x14ac:dyDescent="0.2">
      <c r="A22" s="10" t="s">
        <v>35</v>
      </c>
      <c r="B22" s="17" t="s">
        <v>40</v>
      </c>
      <c r="C22" s="10"/>
      <c r="D22" s="10"/>
      <c r="E22" s="10"/>
      <c r="F22" s="12"/>
      <c r="G22" s="10"/>
      <c r="H22" s="10"/>
      <c r="I22" s="10"/>
      <c r="J22" s="10"/>
      <c r="K22" s="10"/>
      <c r="L22" s="10"/>
      <c r="M22" s="10"/>
      <c r="N22" s="10"/>
      <c r="O22" s="13"/>
      <c r="P22" s="13">
        <f>P23+P24</f>
        <v>16000</v>
      </c>
      <c r="Q22" s="13">
        <f t="shared" ref="Q22:R22" si="3">Q23+Q24</f>
        <v>167601.60999999999</v>
      </c>
      <c r="R22" s="13">
        <f t="shared" si="3"/>
        <v>183601.61</v>
      </c>
      <c r="S22" s="13">
        <v>500</v>
      </c>
      <c r="T22" s="13">
        <v>500</v>
      </c>
      <c r="U22" s="13">
        <v>0</v>
      </c>
      <c r="V22" s="13">
        <v>0</v>
      </c>
      <c r="W22" s="13">
        <v>0</v>
      </c>
      <c r="X22" s="13">
        <v>0</v>
      </c>
      <c r="Y22" s="13">
        <v>0</v>
      </c>
      <c r="Z22" s="13">
        <v>0</v>
      </c>
    </row>
    <row r="23" spans="1:26" ht="19.149999999999999" customHeight="1" outlineLevel="1" x14ac:dyDescent="0.25">
      <c r="A23" s="4" t="s">
        <v>24</v>
      </c>
      <c r="B23" s="5" t="s">
        <v>25</v>
      </c>
      <c r="C23" s="4" t="s">
        <v>24</v>
      </c>
      <c r="D23" s="4"/>
      <c r="E23" s="4"/>
      <c r="F23" s="6"/>
      <c r="G23" s="4"/>
      <c r="H23" s="4"/>
      <c r="I23" s="4"/>
      <c r="J23" s="4"/>
      <c r="K23" s="4"/>
      <c r="L23" s="4"/>
      <c r="M23" s="4"/>
      <c r="N23" s="4"/>
      <c r="O23" s="7">
        <v>0</v>
      </c>
      <c r="P23" s="7">
        <v>1000</v>
      </c>
      <c r="Q23" s="7">
        <f t="shared" si="2"/>
        <v>5000</v>
      </c>
      <c r="R23" s="7">
        <v>6000</v>
      </c>
      <c r="S23" s="7">
        <v>6000</v>
      </c>
      <c r="T23" s="7">
        <v>6000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5000</v>
      </c>
    </row>
    <row r="24" spans="1:26" ht="19.149999999999999" customHeight="1" outlineLevel="1" x14ac:dyDescent="0.25">
      <c r="A24" s="4" t="s">
        <v>26</v>
      </c>
      <c r="B24" s="5" t="s">
        <v>27</v>
      </c>
      <c r="C24" s="4" t="s">
        <v>26</v>
      </c>
      <c r="D24" s="4"/>
      <c r="E24" s="4"/>
      <c r="F24" s="6"/>
      <c r="G24" s="4"/>
      <c r="H24" s="4"/>
      <c r="I24" s="4"/>
      <c r="J24" s="4"/>
      <c r="K24" s="4"/>
      <c r="L24" s="4"/>
      <c r="M24" s="4"/>
      <c r="N24" s="4"/>
      <c r="O24" s="7">
        <v>0</v>
      </c>
      <c r="P24" s="7">
        <v>15000</v>
      </c>
      <c r="Q24" s="7">
        <f t="shared" si="2"/>
        <v>162601.60999999999</v>
      </c>
      <c r="R24" s="7">
        <v>177601.61</v>
      </c>
      <c r="S24" s="7">
        <v>177601.61</v>
      </c>
      <c r="T24" s="7">
        <v>177601.61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</row>
    <row r="25" spans="1:26" s="14" customFormat="1" ht="19.149999999999999" customHeight="1" x14ac:dyDescent="0.2">
      <c r="A25" s="10" t="s">
        <v>28</v>
      </c>
      <c r="B25" s="11" t="s">
        <v>29</v>
      </c>
      <c r="C25" s="10" t="s">
        <v>28</v>
      </c>
      <c r="D25" s="10"/>
      <c r="E25" s="10"/>
      <c r="F25" s="12"/>
      <c r="G25" s="10"/>
      <c r="H25" s="10"/>
      <c r="I25" s="10"/>
      <c r="J25" s="10"/>
      <c r="K25" s="10"/>
      <c r="L25" s="10"/>
      <c r="M25" s="10"/>
      <c r="N25" s="10"/>
      <c r="O25" s="13">
        <v>0</v>
      </c>
      <c r="P25" s="13">
        <v>1645807</v>
      </c>
      <c r="Q25" s="13">
        <f t="shared" si="2"/>
        <v>197872</v>
      </c>
      <c r="R25" s="13">
        <v>1843679</v>
      </c>
      <c r="S25" s="13">
        <v>1843679</v>
      </c>
      <c r="T25" s="13">
        <v>1843679</v>
      </c>
      <c r="U25" s="13">
        <v>0</v>
      </c>
      <c r="V25" s="13">
        <v>0</v>
      </c>
      <c r="W25" s="13">
        <v>0</v>
      </c>
      <c r="X25" s="13">
        <v>0</v>
      </c>
      <c r="Y25" s="13">
        <v>390.5</v>
      </c>
      <c r="Z25" s="13">
        <v>760576.5</v>
      </c>
    </row>
    <row r="26" spans="1:26" ht="12.75" customHeight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x14ac:dyDescent="0.25">
      <c r="A27" s="20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</row>
  </sheetData>
  <mergeCells count="28">
    <mergeCell ref="A6:Z6"/>
    <mergeCell ref="T7:T8"/>
    <mergeCell ref="V7:V8"/>
    <mergeCell ref="W7:W8"/>
    <mergeCell ref="X7:X8"/>
    <mergeCell ref="O7:O8"/>
    <mergeCell ref="P7:P8"/>
    <mergeCell ref="Y7:Z7"/>
    <mergeCell ref="U7:U8"/>
    <mergeCell ref="Q7:Q8"/>
    <mergeCell ref="R7:R8"/>
    <mergeCell ref="S7:S8"/>
    <mergeCell ref="A9:H9"/>
    <mergeCell ref="A2:Z2"/>
    <mergeCell ref="A3:Z3"/>
    <mergeCell ref="A4:Z4"/>
    <mergeCell ref="A27:Z27"/>
    <mergeCell ref="F7:H7"/>
    <mergeCell ref="A7:A8"/>
    <mergeCell ref="B7:B8"/>
    <mergeCell ref="C7:C8"/>
    <mergeCell ref="D7:D8"/>
    <mergeCell ref="E7:E8"/>
    <mergeCell ref="I7:K7"/>
    <mergeCell ref="L7:L8"/>
    <mergeCell ref="M7:M8"/>
    <mergeCell ref="N7:N8"/>
    <mergeCell ref="A5:Z5"/>
  </mergeCells>
  <pageMargins left="0.39374999999999999" right="0.39374999999999999" top="0.59027779999999996" bottom="0.59027779999999996" header="0.39374999999999999" footer="0.39374999999999999"/>
  <pageSetup paperSize="9" scale="7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CD0598BB-1FF1-4444-8A10-6569D1290A3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(11)</vt:lpstr>
      <vt:lpstr>'Документ (11)'!Заголовки_для_печати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UCHNOV9\User</dc:creator>
  <cp:lastModifiedBy>User</cp:lastModifiedBy>
  <cp:lastPrinted>2020-07-27T10:53:12Z</cp:lastPrinted>
  <dcterms:created xsi:type="dcterms:W3CDTF">2020-07-07T05:15:58Z</dcterms:created>
  <dcterms:modified xsi:type="dcterms:W3CDTF">2020-07-27T10:54:23Z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18.02.2019 16_09_02)(2).xlsx</vt:lpwstr>
  </property>
  <property fmtid="{D5CDD505-2E9C-101B-9397-08002B2CF9AE}" pid="3" name="Название отчета">
    <vt:lpwstr>Вариант (новый от 18.02.2019 16_09_02)(2).xlsx</vt:lpwstr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20.1.1823.1289246143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